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version for Excel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<sst xmlns="http://schemas.openxmlformats.org/spreadsheetml/2006/main" count="74" uniqueCount="62">
  <si>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 xml:space="preserve"> </t>
  </si>
  <si>
    <t>Total for Flights</t>
  </si>
  <si>
    <t>Total Public Transport</t>
  </si>
  <si>
    <t>ELECTRICITY</t>
  </si>
  <si>
    <t xml:space="preserve">Miles </t>
  </si>
  <si>
    <t>FERRY/BOAT</t>
  </si>
  <si>
    <t>GAS HEATING</t>
  </si>
  <si>
    <t>COAL</t>
  </si>
  <si>
    <t>WOOD</t>
  </si>
  <si>
    <t>HEATING OIL</t>
  </si>
  <si>
    <t>Small petrol cars up to 1.4 litre</t>
  </si>
  <si>
    <t>Large diesel car over 2.0 litre</t>
  </si>
  <si>
    <t>LPG</t>
  </si>
  <si>
    <t>Old style units (100's cubic feet) of mains gas</t>
  </si>
  <si>
    <t xml:space="preserve">Enter a figure for just ONE of the following! </t>
  </si>
  <si>
    <t>Total for All Cars</t>
  </si>
  <si>
    <t xml:space="preserve">New style units (cubic metres) of mains gas     </t>
  </si>
  <si>
    <t>Kilograms of wood burnt</t>
  </si>
  <si>
    <t>Litres of heating oil consumed</t>
  </si>
  <si>
    <t>Gallons of heating oil consumed</t>
  </si>
  <si>
    <t>Litres per year consumed</t>
  </si>
  <si>
    <r>
      <t xml:space="preserve">Enter annual total figures </t>
    </r>
    <r>
      <rPr>
        <b/>
        <i/>
        <sz val="18"/>
        <color indexed="10"/>
        <rFont val="Arial"/>
        <family val="2"/>
      </rPr>
      <t>for all cars in household</t>
    </r>
  </si>
  <si>
    <r>
      <rPr>
        <b/>
        <sz val="18"/>
        <rFont val="Arial"/>
        <family val="2"/>
      </rPr>
      <t xml:space="preserve">Enter totals </t>
    </r>
    <r>
      <rPr>
        <b/>
        <sz val="18"/>
        <color indexed="10"/>
        <rFont val="Arial"/>
        <family val="2"/>
      </rPr>
      <t xml:space="preserve">for </t>
    </r>
    <r>
      <rPr>
        <b/>
        <i/>
        <sz val="18"/>
        <color indexed="10"/>
        <rFont val="Arial"/>
        <family val="2"/>
      </rPr>
      <t>all household members</t>
    </r>
  </si>
  <si>
    <r>
      <t xml:space="preserve">Enter annual total figures </t>
    </r>
    <r>
      <rPr>
        <b/>
        <i/>
        <sz val="18"/>
        <color indexed="10"/>
        <rFont val="Arial"/>
        <family val="2"/>
      </rPr>
      <t>for your household</t>
    </r>
  </si>
  <si>
    <t>Multiply by conversion factor</t>
  </si>
  <si>
    <t>Medium petrol car 1.4 to 2.0 litre</t>
  </si>
  <si>
    <t xml:space="preserve">Large petrol car over 2.0 litre </t>
  </si>
  <si>
    <t>Small diesel car up to 1.6 litre</t>
  </si>
  <si>
    <t>Medium diesel car 1.6 to 2.0 litre</t>
  </si>
  <si>
    <t>AFTER HYDE DISTRICT CLIMATE CHANGE FORUM:  CARBON FOOTPRINT CALCULATOR</t>
  </si>
  <si>
    <t>£ from gas bill (this will give an approx estimate)</t>
  </si>
  <si>
    <t>TRANSPORT per person</t>
  </si>
  <si>
    <r>
      <t xml:space="preserve">CALCULATE YOUR </t>
    </r>
    <r>
      <rPr>
        <b/>
        <i/>
        <sz val="18"/>
        <rFont val="Arial"/>
        <family val="2"/>
      </rPr>
      <t>ANNUAL</t>
    </r>
    <r>
      <rPr>
        <sz val="18"/>
        <rFont val="Arial"/>
        <family val="2"/>
      </rPr>
      <t xml:space="preserve"> PERSONAL CARBON DIOXIDE EMISSIONS (FOR HOME AND TRANSPORT) </t>
    </r>
  </si>
  <si>
    <t>Add the two subtotals to get your personal total (kg CO2)</t>
  </si>
  <si>
    <t>PUBLIC TRANSPORT (bus, coach, train etc.)</t>
  </si>
  <si>
    <t>Kilowatt hours (kWh)</t>
  </si>
  <si>
    <t>Enter Number of persons in household</t>
  </si>
  <si>
    <t xml:space="preserve"> Household kilograms (kg) of CO2 emitted</t>
  </si>
  <si>
    <t>Personal kilograms (kg) of CO2 emitted</t>
  </si>
  <si>
    <t>It is now illegal to sell bagged coal</t>
  </si>
  <si>
    <t>SUV diesel</t>
  </si>
  <si>
    <t>SUV petrol</t>
  </si>
  <si>
    <t>Rail (miles)</t>
  </si>
  <si>
    <t>Bus (miles)</t>
  </si>
  <si>
    <t>Coach (miles)</t>
  </si>
  <si>
    <t>On a cruise ship per passenger.mile</t>
  </si>
  <si>
    <t>August 2021: downloaded from lowcarbonhousehold.weebly.com</t>
  </si>
  <si>
    <t>Total TRANSPORT for dwelling</t>
  </si>
  <si>
    <t>Total for HOUSEHOLD</t>
  </si>
  <si>
    <t>Per Person for HOUSEHOLD</t>
  </si>
  <si>
    <t>Some cells are locked and cannot be changed</t>
  </si>
  <si>
    <t>** the correction factor allows for the difference in radiation forcing factors adopted by atmosfair and the UK government</t>
  </si>
  <si>
    <t xml:space="preserve"> * BEIS conversion factors exceed manufacturers' figures because they cover well-to-tank emissions</t>
  </si>
  <si>
    <t>CARS*</t>
  </si>
  <si>
    <t>PLANE FLIGHTS**</t>
  </si>
  <si>
    <t xml:space="preserve">Car passenger.miles by ferry </t>
  </si>
  <si>
    <t xml:space="preserve">Kilowatt hours (kWh) of mains electricity </t>
  </si>
  <si>
    <t>Battery EV</t>
  </si>
  <si>
    <t>Plug-in hybrid EV</t>
  </si>
  <si>
    <t>Enter your miles according to your car size and  type of fuel or electric vehicle</t>
  </si>
  <si>
    <t>kWh of mains electricity (if metered separately)</t>
  </si>
  <si>
    <t>To calculate emissions of all your flights go to www.atmosfair.de/en and click on 'Offset/donate&gt;Offset your flight'. Enter the total results in the box, in kg of CO2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</si>
</sst>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\ %"/>
    <numFmt numFmtId="181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7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wrapText="1"/>
      <protection locked="0"/>
    </xf>
    <xf numFmtId="179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4" fillId="1" borderId="10" xfId="0" applyFont="1" applyFill="1" applyBorder="1" applyAlignment="1" applyProtection="1">
      <alignment horizontal="center"/>
      <protection locked="0"/>
    </xf>
    <xf numFmtId="179" fontId="4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horizontal="left" wrapText="1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1" borderId="10" xfId="0" applyNumberFormat="1" applyFont="1" applyFill="1" applyBorder="1" applyAlignment="1" applyProtection="1">
      <alignment horizontal="right"/>
      <protection locked="0"/>
    </xf>
    <xf numFmtId="0" fontId="4" fillId="1" borderId="1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wrapText="1"/>
      <protection/>
    </xf>
    <xf numFmtId="1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79" fontId="4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1" fontId="3" fillId="0" borderId="0" xfId="0" applyNumberFormat="1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9" fontId="3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2" fontId="46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1" fillId="0" borderId="0" xfId="53" applyAlignment="1" applyProtection="1">
      <alignment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/>
      <protection/>
    </xf>
    <xf numFmtId="1" fontId="4" fillId="33" borderId="1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" fontId="4" fillId="0" borderId="20" xfId="0" applyNumberFormat="1" applyFont="1" applyBorder="1" applyAlignment="1" applyProtection="1">
      <alignment/>
      <protection/>
    </xf>
    <xf numFmtId="1" fontId="4" fillId="0" borderId="2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60" zoomScaleNormal="60" zoomScalePageLayoutView="0" workbookViewId="0" topLeftCell="A67">
      <selection activeCell="F1" sqref="F1"/>
    </sheetView>
  </sheetViews>
  <sheetFormatPr defaultColWidth="8.8515625" defaultRowHeight="12.75"/>
  <cols>
    <col min="1" max="1" width="75.00390625" style="4" customWidth="1"/>
    <col min="2" max="2" width="31.140625" style="1" customWidth="1"/>
    <col min="3" max="3" width="22.140625" style="1" customWidth="1"/>
    <col min="4" max="4" width="28.7109375" style="2" customWidth="1"/>
    <col min="5" max="5" width="31.140625" style="3" customWidth="1"/>
    <col min="6" max="6" width="11.7109375" style="3" customWidth="1"/>
    <col min="7" max="7" width="11.28125" style="4" customWidth="1"/>
    <col min="8" max="8" width="16.8515625" style="4" customWidth="1"/>
    <col min="9" max="16384" width="8.8515625" style="4" customWidth="1"/>
  </cols>
  <sheetData>
    <row r="1" spans="1:9" ht="29.25" customHeight="1">
      <c r="A1" s="33" t="s">
        <v>32</v>
      </c>
      <c r="B1" s="34"/>
      <c r="C1" s="34"/>
      <c r="D1" s="35"/>
      <c r="E1" s="36"/>
      <c r="I1" s="4" t="s">
        <v>0</v>
      </c>
    </row>
    <row r="2" spans="1:5" ht="29.25" customHeight="1">
      <c r="A2" s="33" t="s">
        <v>29</v>
      </c>
      <c r="B2" s="34"/>
      <c r="C2" s="34"/>
      <c r="D2" s="35"/>
      <c r="E2" s="36"/>
    </row>
    <row r="3" spans="1:5" ht="24" customHeight="1">
      <c r="A3" s="46"/>
      <c r="B3" s="34"/>
      <c r="C3" s="34"/>
      <c r="D3" s="35"/>
      <c r="E3" s="36"/>
    </row>
    <row r="4" spans="1:6" s="5" customFormat="1" ht="74.25" customHeight="1">
      <c r="A4" s="47" t="s">
        <v>50</v>
      </c>
      <c r="B4" s="37" t="s">
        <v>23</v>
      </c>
      <c r="C4" s="37" t="s">
        <v>24</v>
      </c>
      <c r="D4" s="38" t="s">
        <v>37</v>
      </c>
      <c r="E4" s="38" t="s">
        <v>38</v>
      </c>
      <c r="F4" s="6"/>
    </row>
    <row r="5" spans="1:7" ht="23.25">
      <c r="A5" s="26" t="s">
        <v>6</v>
      </c>
      <c r="B5" s="34"/>
      <c r="C5" s="15"/>
      <c r="D5" s="35"/>
      <c r="E5" s="36"/>
      <c r="G5" s="31"/>
    </row>
    <row r="6" spans="1:5" ht="23.25">
      <c r="A6" s="39" t="s">
        <v>14</v>
      </c>
      <c r="B6" s="15"/>
      <c r="C6" s="15"/>
      <c r="D6" s="35"/>
      <c r="E6" s="36"/>
    </row>
    <row r="7" spans="1:5" ht="23.25">
      <c r="A7" s="32" t="s">
        <v>16</v>
      </c>
      <c r="B7" s="16">
        <v>0</v>
      </c>
      <c r="C7" s="15">
        <v>2.02</v>
      </c>
      <c r="D7" s="18">
        <f>B7*C7</f>
        <v>0</v>
      </c>
      <c r="E7" s="55"/>
    </row>
    <row r="8" spans="1:5" ht="23.25">
      <c r="A8" s="32" t="s">
        <v>13</v>
      </c>
      <c r="B8" s="17">
        <v>0</v>
      </c>
      <c r="C8" s="15">
        <v>6.45</v>
      </c>
      <c r="D8" s="18">
        <f>B8*C8</f>
        <v>0</v>
      </c>
      <c r="E8" s="55"/>
    </row>
    <row r="9" spans="1:5" ht="23.25">
      <c r="A9" s="32" t="s">
        <v>35</v>
      </c>
      <c r="B9" s="17">
        <v>0</v>
      </c>
      <c r="C9" s="15">
        <v>0.183</v>
      </c>
      <c r="D9" s="18">
        <f>B9*C9</f>
        <v>0</v>
      </c>
      <c r="E9" s="55"/>
    </row>
    <row r="10" spans="1:5" ht="23.25">
      <c r="A10" s="33" t="s">
        <v>30</v>
      </c>
      <c r="B10" s="17">
        <v>0</v>
      </c>
      <c r="C10" s="15">
        <v>4.36</v>
      </c>
      <c r="D10" s="18">
        <f>B10*C10</f>
        <v>0</v>
      </c>
      <c r="E10" s="55"/>
    </row>
    <row r="11" spans="1:6" ht="23.25">
      <c r="A11" s="32"/>
      <c r="B11" s="61"/>
      <c r="C11" s="15"/>
      <c r="D11" s="18"/>
      <c r="E11" s="55"/>
      <c r="F11" s="9"/>
    </row>
    <row r="12" spans="1:6" ht="23.25">
      <c r="A12" s="29" t="s">
        <v>7</v>
      </c>
      <c r="B12" s="61"/>
      <c r="C12" s="15"/>
      <c r="D12" s="18"/>
      <c r="E12" s="55"/>
      <c r="F12" s="9"/>
    </row>
    <row r="13" spans="1:6" ht="23.25">
      <c r="A13" s="39" t="s">
        <v>39</v>
      </c>
      <c r="B13" s="61">
        <v>0</v>
      </c>
      <c r="C13" s="15">
        <v>0</v>
      </c>
      <c r="D13" s="18">
        <v>0</v>
      </c>
      <c r="E13" s="55"/>
      <c r="F13" s="9"/>
    </row>
    <row r="14" spans="1:6" ht="23.25">
      <c r="A14" s="32"/>
      <c r="B14" s="61"/>
      <c r="C14" s="15"/>
      <c r="D14" s="18"/>
      <c r="E14" s="55"/>
      <c r="F14" s="4"/>
    </row>
    <row r="15" spans="1:6" s="7" customFormat="1" ht="23.25">
      <c r="A15" s="29" t="s">
        <v>8</v>
      </c>
      <c r="B15" s="62"/>
      <c r="C15" s="19"/>
      <c r="D15" s="18"/>
      <c r="E15" s="55"/>
      <c r="F15" s="4"/>
    </row>
    <row r="16" spans="1:5" ht="23.25">
      <c r="A16" s="32" t="s">
        <v>17</v>
      </c>
      <c r="B16" s="17">
        <v>0</v>
      </c>
      <c r="C16" s="15">
        <v>1.5</v>
      </c>
      <c r="D16" s="18">
        <f>B16*C16</f>
        <v>0</v>
      </c>
      <c r="E16" s="55"/>
    </row>
    <row r="17" spans="1:6" ht="23.25">
      <c r="A17" s="32"/>
      <c r="B17" s="61"/>
      <c r="C17" s="15"/>
      <c r="D17" s="18"/>
      <c r="E17" s="55"/>
      <c r="F17" s="9"/>
    </row>
    <row r="18" spans="1:6" ht="23.25">
      <c r="A18" s="29" t="s">
        <v>9</v>
      </c>
      <c r="B18" s="61"/>
      <c r="C18" s="15"/>
      <c r="D18" s="18"/>
      <c r="E18" s="55"/>
      <c r="F18" s="9"/>
    </row>
    <row r="19" spans="1:6" ht="23.25">
      <c r="A19" s="39" t="s">
        <v>14</v>
      </c>
      <c r="B19" s="61"/>
      <c r="C19" s="15"/>
      <c r="D19" s="18"/>
      <c r="E19" s="55"/>
      <c r="F19" s="9"/>
    </row>
    <row r="20" spans="1:5" ht="23.25">
      <c r="A20" s="32" t="s">
        <v>18</v>
      </c>
      <c r="B20" s="17">
        <v>0</v>
      </c>
      <c r="C20" s="15">
        <v>2.53</v>
      </c>
      <c r="D20" s="18">
        <f>B20*C20</f>
        <v>0</v>
      </c>
      <c r="E20" s="55"/>
    </row>
    <row r="21" spans="1:5" ht="23.25">
      <c r="A21" s="32" t="s">
        <v>19</v>
      </c>
      <c r="B21" s="17">
        <v>0</v>
      </c>
      <c r="C21" s="15">
        <v>11.5</v>
      </c>
      <c r="D21" s="18">
        <f>B21*C21</f>
        <v>0</v>
      </c>
      <c r="E21" s="55"/>
    </row>
    <row r="22" spans="1:5" ht="23.25">
      <c r="A22" s="32"/>
      <c r="B22" s="65"/>
      <c r="C22" s="15"/>
      <c r="D22" s="18"/>
      <c r="E22" s="55"/>
    </row>
    <row r="23" spans="1:8" ht="23.25">
      <c r="A23" s="29" t="s">
        <v>12</v>
      </c>
      <c r="B23" s="65"/>
      <c r="C23" s="15"/>
      <c r="D23" s="18"/>
      <c r="E23" s="55"/>
      <c r="H23" s="4" t="s">
        <v>0</v>
      </c>
    </row>
    <row r="24" spans="1:5" ht="23.25">
      <c r="A24" s="32" t="s">
        <v>20</v>
      </c>
      <c r="B24" s="17">
        <v>0</v>
      </c>
      <c r="C24" s="15">
        <v>1.56</v>
      </c>
      <c r="D24" s="18">
        <f>B24*C24</f>
        <v>0</v>
      </c>
      <c r="E24" s="55"/>
    </row>
    <row r="25" spans="1:6" ht="23.25">
      <c r="A25" s="32"/>
      <c r="B25" s="61"/>
      <c r="C25" s="15"/>
      <c r="D25" s="18"/>
      <c r="E25" s="55"/>
      <c r="F25" s="9"/>
    </row>
    <row r="26" spans="1:6" ht="23.25">
      <c r="A26" s="29" t="s">
        <v>3</v>
      </c>
      <c r="B26" s="61"/>
      <c r="C26" s="15"/>
      <c r="D26" s="18"/>
      <c r="E26" s="55"/>
      <c r="F26" s="9"/>
    </row>
    <row r="27" spans="1:5" ht="23.25">
      <c r="A27" s="32" t="s">
        <v>56</v>
      </c>
      <c r="B27" s="17">
        <v>0</v>
      </c>
      <c r="C27" s="15">
        <v>0.23</v>
      </c>
      <c r="D27" s="18">
        <f>B27*C27</f>
        <v>0</v>
      </c>
      <c r="E27" s="55"/>
    </row>
    <row r="28" spans="1:5" ht="23.25">
      <c r="A28" s="32"/>
      <c r="B28" s="61"/>
      <c r="C28" s="15"/>
      <c r="D28" s="18"/>
      <c r="E28" s="55"/>
    </row>
    <row r="29" spans="1:6" ht="23.25">
      <c r="A29" s="29" t="s">
        <v>48</v>
      </c>
      <c r="B29" s="62"/>
      <c r="C29" s="19"/>
      <c r="D29" s="25">
        <f>SUM(D7:D27)</f>
        <v>0</v>
      </c>
      <c r="E29" s="55"/>
      <c r="F29" s="9"/>
    </row>
    <row r="30" spans="1:7" s="7" customFormat="1" ht="23.25">
      <c r="A30" s="29"/>
      <c r="B30" s="62"/>
      <c r="C30" s="19"/>
      <c r="D30" s="27"/>
      <c r="E30" s="56"/>
      <c r="F30" s="10"/>
      <c r="G30" s="4"/>
    </row>
    <row r="31" spans="1:7" s="7" customFormat="1" ht="23.25">
      <c r="A31" s="29" t="s">
        <v>36</v>
      </c>
      <c r="B31" s="17">
        <v>0</v>
      </c>
      <c r="C31" s="19"/>
      <c r="D31" s="27"/>
      <c r="E31" s="56"/>
      <c r="F31" s="11"/>
      <c r="G31" s="11"/>
    </row>
    <row r="32" spans="1:7" s="7" customFormat="1" ht="24" thickBot="1">
      <c r="A32" s="29"/>
      <c r="B32" s="62"/>
      <c r="C32" s="19"/>
      <c r="D32" s="27"/>
      <c r="E32" s="56"/>
      <c r="F32" s="11"/>
      <c r="G32" s="11"/>
    </row>
    <row r="33" spans="1:7" s="7" customFormat="1" ht="24.75" thickBot="1" thickTop="1">
      <c r="A33" s="29" t="s">
        <v>49</v>
      </c>
      <c r="B33" s="63"/>
      <c r="C33" s="19"/>
      <c r="D33" s="28"/>
      <c r="E33" s="66" t="e">
        <f>D29/B31</f>
        <v>#DIV/0!</v>
      </c>
      <c r="F33" s="11"/>
      <c r="G33" s="11"/>
    </row>
    <row r="34" spans="1:7" s="7" customFormat="1" ht="76.5" customHeight="1" thickTop="1">
      <c r="A34" s="40"/>
      <c r="B34" s="64" t="s">
        <v>21</v>
      </c>
      <c r="C34" s="20"/>
      <c r="D34" s="27"/>
      <c r="E34" s="56"/>
      <c r="F34" s="11"/>
      <c r="G34" s="11"/>
    </row>
    <row r="35" spans="1:8" s="5" customFormat="1" ht="23.25">
      <c r="A35" s="48" t="s">
        <v>53</v>
      </c>
      <c r="B35" s="48"/>
      <c r="C35" s="48"/>
      <c r="D35" s="48"/>
      <c r="E35" s="48"/>
      <c r="F35" s="12"/>
      <c r="H35" s="5" t="s">
        <v>0</v>
      </c>
    </row>
    <row r="36" spans="1:6" ht="23.25">
      <c r="A36" s="39" t="s">
        <v>59</v>
      </c>
      <c r="B36" s="34"/>
      <c r="C36" s="15"/>
      <c r="D36" s="18"/>
      <c r="E36" s="55"/>
      <c r="F36" s="9"/>
    </row>
    <row r="37" spans="1:6" ht="23.25">
      <c r="A37" s="41" t="s">
        <v>10</v>
      </c>
      <c r="B37" s="34"/>
      <c r="C37" s="15"/>
      <c r="D37" s="18"/>
      <c r="E37" s="55"/>
      <c r="F37" s="9"/>
    </row>
    <row r="38" spans="1:6" ht="23.25">
      <c r="A38" s="32" t="s">
        <v>4</v>
      </c>
      <c r="B38" s="8">
        <v>0</v>
      </c>
      <c r="C38" s="15">
        <v>0.239</v>
      </c>
      <c r="D38" s="18">
        <f>B38*C38</f>
        <v>0</v>
      </c>
      <c r="E38" s="55"/>
      <c r="F38" s="9"/>
    </row>
    <row r="39" spans="1:5" ht="23.25">
      <c r="A39" s="42" t="s">
        <v>25</v>
      </c>
      <c r="B39" s="34"/>
      <c r="C39" s="15"/>
      <c r="D39" s="18"/>
      <c r="E39" s="55"/>
    </row>
    <row r="40" spans="1:6" ht="23.25">
      <c r="A40" s="32" t="s">
        <v>4</v>
      </c>
      <c r="B40" s="8">
        <v>0</v>
      </c>
      <c r="C40" s="15">
        <v>0.301</v>
      </c>
      <c r="D40" s="18">
        <f>B40*C40</f>
        <v>0</v>
      </c>
      <c r="E40" s="55"/>
      <c r="F40" s="9"/>
    </row>
    <row r="41" spans="1:5" ht="23.25">
      <c r="A41" s="42" t="s">
        <v>26</v>
      </c>
      <c r="B41" s="34"/>
      <c r="C41" s="15"/>
      <c r="D41" s="18"/>
      <c r="E41" s="55"/>
    </row>
    <row r="42" spans="1:6" ht="23.25">
      <c r="A42" s="32" t="s">
        <v>4</v>
      </c>
      <c r="B42" s="8">
        <v>0</v>
      </c>
      <c r="C42" s="15">
        <v>0.448</v>
      </c>
      <c r="D42" s="18">
        <f>B42*C42</f>
        <v>0</v>
      </c>
      <c r="E42" s="55"/>
      <c r="F42" s="9"/>
    </row>
    <row r="43" spans="1:6" ht="23.25">
      <c r="A43" s="29" t="s">
        <v>41</v>
      </c>
      <c r="B43" s="67"/>
      <c r="C43" s="15"/>
      <c r="D43" s="18"/>
      <c r="E43" s="55"/>
      <c r="F43" s="9"/>
    </row>
    <row r="44" spans="1:6" ht="23.25">
      <c r="A44" s="32" t="s">
        <v>4</v>
      </c>
      <c r="B44" s="8">
        <v>0</v>
      </c>
      <c r="C44" s="15">
        <v>0.348</v>
      </c>
      <c r="D44" s="18">
        <f>B44*C44</f>
        <v>0</v>
      </c>
      <c r="E44" s="55"/>
      <c r="F44" s="9"/>
    </row>
    <row r="45" spans="1:5" ht="23.25">
      <c r="A45" s="42" t="s">
        <v>27</v>
      </c>
      <c r="B45" s="34"/>
      <c r="C45" s="15"/>
      <c r="D45" s="18"/>
      <c r="E45" s="55"/>
    </row>
    <row r="46" spans="1:6" ht="23.25">
      <c r="A46" s="32" t="s">
        <v>4</v>
      </c>
      <c r="B46" s="8">
        <v>0</v>
      </c>
      <c r="C46" s="15">
        <v>0.218</v>
      </c>
      <c r="D46" s="18">
        <f>B46*C46</f>
        <v>0</v>
      </c>
      <c r="E46" s="55"/>
      <c r="F46" s="9"/>
    </row>
    <row r="47" spans="1:5" ht="23.25">
      <c r="A47" s="42" t="s">
        <v>28</v>
      </c>
      <c r="B47" s="67"/>
      <c r="C47" s="15"/>
      <c r="D47" s="18"/>
      <c r="E47" s="55"/>
    </row>
    <row r="48" spans="1:5" ht="23.25">
      <c r="A48" s="32" t="s">
        <v>4</v>
      </c>
      <c r="B48" s="8">
        <v>0</v>
      </c>
      <c r="C48" s="15">
        <v>0.263</v>
      </c>
      <c r="D48" s="18">
        <f>B48*C48</f>
        <v>0</v>
      </c>
      <c r="E48" s="55"/>
    </row>
    <row r="49" spans="1:5" ht="23.25">
      <c r="A49" s="41" t="s">
        <v>11</v>
      </c>
      <c r="B49" s="34"/>
      <c r="C49" s="15"/>
      <c r="D49" s="18"/>
      <c r="E49" s="55"/>
    </row>
    <row r="50" spans="1:6" ht="23.25">
      <c r="A50" s="32" t="s">
        <v>4</v>
      </c>
      <c r="B50" s="8">
        <v>0</v>
      </c>
      <c r="C50" s="15">
        <v>0.33</v>
      </c>
      <c r="D50" s="18">
        <f>B50*C50</f>
        <v>0</v>
      </c>
      <c r="E50" s="55"/>
      <c r="F50" s="9"/>
    </row>
    <row r="51" spans="1:5" ht="23.25">
      <c r="A51" s="29" t="s">
        <v>40</v>
      </c>
      <c r="B51" s="34"/>
      <c r="C51" s="15"/>
      <c r="D51" s="18"/>
      <c r="E51" s="55"/>
    </row>
    <row r="52" spans="1:6" ht="23.25">
      <c r="A52" s="32" t="s">
        <v>4</v>
      </c>
      <c r="B52" s="8">
        <v>0</v>
      </c>
      <c r="C52" s="15">
        <v>0.325</v>
      </c>
      <c r="D52" s="18">
        <f>B52*C52</f>
        <v>0</v>
      </c>
      <c r="E52" s="55"/>
      <c r="F52" s="9"/>
    </row>
    <row r="53" spans="1:6" ht="23.25">
      <c r="A53" s="29" t="s">
        <v>57</v>
      </c>
      <c r="B53" s="67"/>
      <c r="C53" s="15"/>
      <c r="D53" s="18"/>
      <c r="E53" s="55"/>
      <c r="F53" s="9"/>
    </row>
    <row r="54" spans="1:6" ht="23.25">
      <c r="A54" s="32" t="s">
        <v>60</v>
      </c>
      <c r="B54" s="8">
        <v>0</v>
      </c>
      <c r="C54" s="15">
        <v>0.23</v>
      </c>
      <c r="D54" s="18">
        <f>B54*C54</f>
        <v>0</v>
      </c>
      <c r="E54" s="55"/>
      <c r="F54" s="9"/>
    </row>
    <row r="55" spans="1:6" ht="23.25">
      <c r="A55" s="29" t="s">
        <v>58</v>
      </c>
      <c r="B55" s="67"/>
      <c r="C55" s="15"/>
      <c r="D55" s="18"/>
      <c r="E55" s="55"/>
      <c r="F55" s="9"/>
    </row>
    <row r="56" spans="1:6" ht="23.25">
      <c r="A56" s="32" t="s">
        <v>60</v>
      </c>
      <c r="B56" s="8">
        <v>0</v>
      </c>
      <c r="C56" s="15">
        <v>0.23</v>
      </c>
      <c r="D56" s="18">
        <f>B56*C56</f>
        <v>0</v>
      </c>
      <c r="E56" s="55"/>
      <c r="F56" s="9"/>
    </row>
    <row r="57" spans="1:6" ht="24" thickBot="1">
      <c r="A57" s="32"/>
      <c r="B57" s="32"/>
      <c r="C57" s="22"/>
      <c r="D57" s="18"/>
      <c r="E57" s="55"/>
      <c r="F57" s="9"/>
    </row>
    <row r="58" spans="1:5" ht="24.75" thickBot="1" thickTop="1">
      <c r="A58" s="29" t="s">
        <v>15</v>
      </c>
      <c r="B58" s="29"/>
      <c r="C58" s="23"/>
      <c r="D58" s="24">
        <f>SUM(D38:D56)</f>
        <v>0</v>
      </c>
      <c r="E58" s="25"/>
    </row>
    <row r="59" spans="1:5" ht="24" thickTop="1">
      <c r="A59" s="32"/>
      <c r="B59" s="34"/>
      <c r="C59" s="15"/>
      <c r="D59" s="18"/>
      <c r="E59" s="55"/>
    </row>
    <row r="60" spans="1:6" s="7" customFormat="1" ht="69.75">
      <c r="A60" s="42" t="s">
        <v>34</v>
      </c>
      <c r="B60" s="37" t="s">
        <v>22</v>
      </c>
      <c r="C60" s="15"/>
      <c r="D60" s="25"/>
      <c r="E60" s="25"/>
      <c r="F60" s="13"/>
    </row>
    <row r="61" spans="1:6" ht="48" customHeight="1">
      <c r="A61" s="32" t="s">
        <v>42</v>
      </c>
      <c r="B61" s="8">
        <v>0</v>
      </c>
      <c r="C61" s="15">
        <v>0.058</v>
      </c>
      <c r="D61" s="18">
        <f>B61*C61</f>
        <v>0</v>
      </c>
      <c r="E61" s="55"/>
      <c r="F61" s="9"/>
    </row>
    <row r="62" spans="1:6" ht="23.25">
      <c r="A62" s="32" t="s">
        <v>43</v>
      </c>
      <c r="B62" s="8">
        <v>0</v>
      </c>
      <c r="C62" s="15">
        <v>1.315</v>
      </c>
      <c r="D62" s="18">
        <f>B62*C62</f>
        <v>0</v>
      </c>
      <c r="E62" s="55"/>
      <c r="F62" s="9"/>
    </row>
    <row r="63" spans="1:6" ht="23.25">
      <c r="A63" s="32" t="s">
        <v>44</v>
      </c>
      <c r="B63" s="8">
        <v>0</v>
      </c>
      <c r="C63" s="15">
        <v>2.08</v>
      </c>
      <c r="D63" s="18">
        <f>B63*C63</f>
        <v>0</v>
      </c>
      <c r="E63" s="55"/>
      <c r="F63" s="9"/>
    </row>
    <row r="64" spans="1:8" ht="23.25">
      <c r="A64" s="32"/>
      <c r="B64" s="34"/>
      <c r="C64" s="15"/>
      <c r="D64" s="18"/>
      <c r="E64" s="55"/>
      <c r="F64" s="9"/>
      <c r="H64" s="59"/>
    </row>
    <row r="65" spans="1:5" ht="23.25">
      <c r="A65" s="29" t="s">
        <v>5</v>
      </c>
      <c r="B65" s="34"/>
      <c r="C65" s="15"/>
      <c r="D65" s="18"/>
      <c r="E65" s="55"/>
    </row>
    <row r="66" spans="1:5" ht="23.25">
      <c r="A66" s="32" t="s">
        <v>55</v>
      </c>
      <c r="B66" s="8">
        <v>0</v>
      </c>
      <c r="C66" s="15">
        <v>0.204</v>
      </c>
      <c r="D66" s="18">
        <f>B66*C66</f>
        <v>0</v>
      </c>
      <c r="E66" s="55"/>
    </row>
    <row r="67" spans="1:5" ht="23.25">
      <c r="A67" s="32" t="s">
        <v>45</v>
      </c>
      <c r="B67" s="8">
        <v>0</v>
      </c>
      <c r="C67" s="15">
        <v>0.464</v>
      </c>
      <c r="D67" s="18">
        <f>B67*C67</f>
        <v>0</v>
      </c>
      <c r="E67" s="55"/>
    </row>
    <row r="68" spans="1:5" ht="24" thickBot="1">
      <c r="A68" s="32"/>
      <c r="B68" s="32"/>
      <c r="C68" s="15"/>
      <c r="D68" s="18"/>
      <c r="E68" s="55"/>
    </row>
    <row r="69" spans="1:7" ht="24.75" thickBot="1" thickTop="1">
      <c r="A69" s="43" t="s">
        <v>2</v>
      </c>
      <c r="B69" s="63"/>
      <c r="C69" s="19"/>
      <c r="D69" s="24">
        <f>SUM(D61:D67)</f>
        <v>0</v>
      </c>
      <c r="E69" s="18"/>
      <c r="G69" s="14"/>
    </row>
    <row r="70" spans="1:7" ht="24" thickTop="1">
      <c r="A70" s="43"/>
      <c r="B70" s="63"/>
      <c r="C70" s="19"/>
      <c r="D70" s="18"/>
      <c r="E70" s="55"/>
      <c r="G70" s="14"/>
    </row>
    <row r="71" spans="1:6" s="7" customFormat="1" ht="23.25">
      <c r="A71" s="29" t="s">
        <v>54</v>
      </c>
      <c r="B71" s="34"/>
      <c r="C71" s="15"/>
      <c r="D71" s="18"/>
      <c r="E71" s="18"/>
      <c r="F71" s="11"/>
    </row>
    <row r="72" spans="1:7" s="7" customFormat="1" ht="93.75" thickBot="1">
      <c r="A72" s="60" t="s">
        <v>61</v>
      </c>
      <c r="B72" s="8">
        <v>0</v>
      </c>
      <c r="C72" s="49">
        <v>0.63</v>
      </c>
      <c r="D72" s="25">
        <f>B72*C72</f>
        <v>0</v>
      </c>
      <c r="E72" s="55"/>
      <c r="F72" s="11"/>
      <c r="G72" s="11"/>
    </row>
    <row r="73" spans="1:5" ht="26.25" customHeight="1" thickBot="1" thickTop="1">
      <c r="A73" s="29" t="s">
        <v>1</v>
      </c>
      <c r="B73" s="29"/>
      <c r="C73" s="29"/>
      <c r="D73" s="24">
        <f>D72</f>
        <v>0</v>
      </c>
      <c r="E73" s="18"/>
    </row>
    <row r="74" spans="1:5" ht="24.75" thickBot="1" thickTop="1">
      <c r="A74" s="29"/>
      <c r="B74" s="29"/>
      <c r="C74" s="29"/>
      <c r="D74" s="25"/>
      <c r="E74" s="18"/>
    </row>
    <row r="75" spans="1:9" ht="24.75" thickBot="1" thickTop="1">
      <c r="A75" s="29" t="s">
        <v>47</v>
      </c>
      <c r="B75" s="29"/>
      <c r="C75" s="29"/>
      <c r="D75" s="21">
        <f>D58+D69+D73</f>
        <v>0</v>
      </c>
      <c r="E75" s="18"/>
      <c r="I75" s="4" t="s">
        <v>0</v>
      </c>
    </row>
    <row r="76" spans="1:5" ht="24.75" thickBot="1" thickTop="1">
      <c r="A76" s="29"/>
      <c r="B76" s="29"/>
      <c r="C76" s="29"/>
      <c r="D76" s="44"/>
      <c r="E76" s="27"/>
    </row>
    <row r="77" spans="1:5" ht="24.75" thickBot="1" thickTop="1">
      <c r="A77" s="42" t="s">
        <v>31</v>
      </c>
      <c r="B77" s="29"/>
      <c r="C77" s="29"/>
      <c r="D77" s="44"/>
      <c r="E77" s="66" t="e">
        <f>D75/B31</f>
        <v>#DIV/0!</v>
      </c>
    </row>
    <row r="78" spans="1:5" ht="24.75" thickBot="1" thickTop="1">
      <c r="A78" s="42"/>
      <c r="B78" s="29"/>
      <c r="C78" s="29"/>
      <c r="D78" s="44"/>
      <c r="E78" s="30"/>
    </row>
    <row r="79" spans="1:5" ht="21" customHeight="1" thickBot="1" thickTop="1">
      <c r="A79" s="68" t="s">
        <v>33</v>
      </c>
      <c r="B79" s="69"/>
      <c r="C79" s="69"/>
      <c r="D79" s="70"/>
      <c r="E79" s="71" t="e">
        <f>E33+E77</f>
        <v>#DIV/0!</v>
      </c>
    </row>
    <row r="80" spans="1:5" s="7" customFormat="1" ht="0.75" customHeight="1" hidden="1" thickTop="1">
      <c r="A80" s="51"/>
      <c r="B80" s="50"/>
      <c r="C80" s="50"/>
      <c r="D80" s="44"/>
      <c r="E80" s="52"/>
    </row>
    <row r="81" spans="1:5" s="7" customFormat="1" ht="48" customHeight="1" hidden="1" thickBot="1">
      <c r="A81" s="58"/>
      <c r="B81" s="53"/>
      <c r="C81" s="53"/>
      <c r="D81" s="54"/>
      <c r="E81" s="57"/>
    </row>
    <row r="82" spans="1:6" ht="24" thickTop="1">
      <c r="A82" s="32" t="s">
        <v>52</v>
      </c>
      <c r="B82" s="34"/>
      <c r="C82" s="34"/>
      <c r="D82" s="35"/>
      <c r="E82" s="36"/>
      <c r="F82" s="4"/>
    </row>
    <row r="83" spans="1:5" ht="23.25">
      <c r="A83" s="45" t="s">
        <v>51</v>
      </c>
      <c r="B83" s="34"/>
      <c r="C83" s="34"/>
      <c r="D83" s="35"/>
      <c r="E83" s="36"/>
    </row>
    <row r="84" spans="1:5" ht="23.25">
      <c r="A84" s="45" t="s">
        <v>46</v>
      </c>
      <c r="B84" s="34"/>
      <c r="C84" s="34"/>
      <c r="D84" s="35"/>
      <c r="E84" s="36"/>
    </row>
  </sheetData>
  <sheetProtection password="D951" sheet="1" selectLockedCells="1"/>
  <printOptions gridLines="1"/>
  <pageMargins left="0.5118110236220472" right="0.5118110236220472" top="0.31777777777777777" bottom="0.39166666666666666" header="0.5118110236220472" footer="0.5118110236220472"/>
  <pageSetup fitToHeight="1" fitToWidth="1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Bob</cp:lastModifiedBy>
  <cp:lastPrinted>2017-08-05T09:54:49Z</cp:lastPrinted>
  <dcterms:created xsi:type="dcterms:W3CDTF">2003-07-01T16:15:30Z</dcterms:created>
  <dcterms:modified xsi:type="dcterms:W3CDTF">2021-10-05T08:56:33Z</dcterms:modified>
  <cp:category/>
  <cp:version/>
  <cp:contentType/>
  <cp:contentStatus/>
</cp:coreProperties>
</file>